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90" windowHeight="6870"/>
  </bookViews>
  <sheets>
    <sheet name="1" sheetId="1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R36" i="1" l="1"/>
  <c r="O36" i="1"/>
  <c r="S36" i="1" l="1"/>
  <c r="E28" i="1"/>
  <c r="E29" i="1"/>
  <c r="C44" i="1" l="1"/>
  <c r="R35" i="1"/>
  <c r="O35" i="1"/>
  <c r="R34" i="1"/>
  <c r="O34" i="1"/>
  <c r="R33" i="1"/>
  <c r="O33" i="1"/>
  <c r="R32" i="1"/>
  <c r="O32" i="1"/>
  <c r="M39" i="1"/>
  <c r="H43" i="1"/>
  <c r="E43" i="1"/>
  <c r="H42" i="1"/>
  <c r="E42" i="1"/>
  <c r="I42" i="1" s="1"/>
  <c r="H41" i="1"/>
  <c r="E41" i="1"/>
  <c r="H40" i="1"/>
  <c r="E40" i="1"/>
  <c r="H39" i="1"/>
  <c r="E39" i="1"/>
  <c r="H38" i="1"/>
  <c r="H37" i="1"/>
  <c r="H36" i="1"/>
  <c r="E38" i="1"/>
  <c r="E37" i="1"/>
  <c r="E36" i="1"/>
  <c r="H35" i="1"/>
  <c r="E35" i="1"/>
  <c r="H34" i="1"/>
  <c r="E34" i="1"/>
  <c r="H33" i="1"/>
  <c r="E33" i="1"/>
  <c r="H32" i="1"/>
  <c r="E32" i="1"/>
  <c r="R30" i="1"/>
  <c r="O30" i="1"/>
  <c r="R29" i="1"/>
  <c r="O29" i="1"/>
  <c r="R28" i="1"/>
  <c r="O28" i="1"/>
  <c r="R27" i="1"/>
  <c r="O27" i="1"/>
  <c r="R26" i="1"/>
  <c r="O26" i="1"/>
  <c r="R25" i="1"/>
  <c r="O25" i="1"/>
  <c r="R24" i="1"/>
  <c r="O24" i="1"/>
  <c r="R23" i="1"/>
  <c r="O23" i="1"/>
  <c r="R22" i="1"/>
  <c r="O22" i="1"/>
  <c r="R21" i="1"/>
  <c r="O21" i="1"/>
  <c r="R20" i="1"/>
  <c r="O20" i="1"/>
  <c r="R19" i="1"/>
  <c r="O19" i="1"/>
  <c r="R17" i="1"/>
  <c r="O17" i="1"/>
  <c r="R16" i="1"/>
  <c r="O16" i="1"/>
  <c r="R15" i="1"/>
  <c r="O15" i="1"/>
  <c r="R14" i="1"/>
  <c r="O14" i="1"/>
  <c r="R13" i="1"/>
  <c r="O13" i="1"/>
  <c r="O12" i="1"/>
  <c r="R12" i="1"/>
  <c r="R9" i="1"/>
  <c r="R11" i="1"/>
  <c r="O11" i="1"/>
  <c r="R10" i="1"/>
  <c r="O10" i="1"/>
  <c r="O9" i="1"/>
  <c r="R8" i="1"/>
  <c r="O8" i="1"/>
  <c r="R7" i="1"/>
  <c r="O7" i="1"/>
  <c r="R6" i="1"/>
  <c r="O6" i="1"/>
  <c r="H30" i="1"/>
  <c r="E30" i="1"/>
  <c r="H29" i="1"/>
  <c r="H28" i="1"/>
  <c r="H27" i="1"/>
  <c r="E27" i="1"/>
  <c r="H26" i="1"/>
  <c r="E26" i="1"/>
  <c r="H25" i="1"/>
  <c r="E25" i="1"/>
  <c r="H24" i="1"/>
  <c r="E24" i="1"/>
  <c r="H23" i="1"/>
  <c r="E23" i="1"/>
  <c r="H22" i="1"/>
  <c r="E21" i="1"/>
  <c r="E20" i="1"/>
  <c r="E22" i="1"/>
  <c r="H21" i="1"/>
  <c r="H20" i="1"/>
  <c r="H19" i="1"/>
  <c r="E19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H6" i="1"/>
  <c r="E6" i="1"/>
  <c r="I36" i="1" l="1"/>
  <c r="I37" i="1"/>
  <c r="I38" i="1"/>
  <c r="S20" i="1"/>
  <c r="I35" i="1"/>
  <c r="S23" i="1"/>
  <c r="I41" i="1"/>
  <c r="S17" i="1"/>
  <c r="I32" i="1"/>
  <c r="I39" i="1"/>
  <c r="S34" i="1"/>
  <c r="I40" i="1"/>
  <c r="I43" i="1"/>
  <c r="S33" i="1"/>
  <c r="S32" i="1"/>
  <c r="S35" i="1"/>
  <c r="I22" i="1"/>
  <c r="S24" i="1"/>
  <c r="S26" i="1"/>
  <c r="I33" i="1"/>
  <c r="I34" i="1"/>
  <c r="S12" i="1"/>
  <c r="S25" i="1"/>
  <c r="S27" i="1"/>
  <c r="S7" i="1"/>
  <c r="S13" i="1"/>
  <c r="I20" i="1"/>
  <c r="S6" i="1"/>
  <c r="S8" i="1"/>
  <c r="S10" i="1"/>
  <c r="S15" i="1"/>
  <c r="S22" i="1"/>
  <c r="S29" i="1"/>
  <c r="S14" i="1"/>
  <c r="S19" i="1"/>
  <c r="S21" i="1"/>
  <c r="S28" i="1"/>
  <c r="S30" i="1"/>
  <c r="S16" i="1"/>
  <c r="S9" i="1"/>
  <c r="S11" i="1"/>
  <c r="I26" i="1"/>
  <c r="I14" i="1"/>
  <c r="I9" i="1"/>
  <c r="I27" i="1"/>
  <c r="I30" i="1"/>
  <c r="I28" i="1"/>
  <c r="I24" i="1"/>
  <c r="I17" i="1"/>
  <c r="I8" i="1"/>
  <c r="I7" i="1"/>
  <c r="I15" i="1"/>
  <c r="I19" i="1"/>
  <c r="I29" i="1"/>
  <c r="I25" i="1"/>
  <c r="I16" i="1"/>
  <c r="I23" i="1"/>
  <c r="I13" i="1"/>
  <c r="I10" i="1"/>
  <c r="I21" i="1"/>
  <c r="I11" i="1"/>
  <c r="I6" i="1"/>
  <c r="I12" i="1"/>
  <c r="M31" i="1"/>
  <c r="M18" i="1"/>
  <c r="C31" i="1"/>
  <c r="I44" i="1" l="1"/>
  <c r="S39" i="1"/>
  <c r="S31" i="1"/>
  <c r="S18" i="1"/>
  <c r="I31" i="1"/>
  <c r="I18" i="1"/>
  <c r="Q43" i="1" l="1"/>
  <c r="C18" i="1"/>
  <c r="Q41" i="1" s="1"/>
</calcChain>
</file>

<file path=xl/sharedStrings.xml><?xml version="1.0" encoding="utf-8"?>
<sst xmlns="http://schemas.openxmlformats.org/spreadsheetml/2006/main" count="102" uniqueCount="27">
  <si>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</si>
  <si>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</si>
  <si>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</si>
  <si>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</si>
  <si>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</si>
  <si>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</si>
  <si>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</si>
  <si>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</si>
  <si>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</si>
  <si>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</si>
  <si>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</si>
  <si>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</si>
  <si>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</si>
  <si>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</si>
  <si>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Original</t>
  </si>
  <si>
    <t>Valor Corrigido taxa 1%/ mês</t>
  </si>
  <si>
    <t>Valor Total do Titulo</t>
  </si>
  <si>
    <t xml:space="preserve">Juros do Período </t>
  </si>
  <si>
    <t>Total</t>
  </si>
  <si>
    <t>Valor da Multa</t>
  </si>
  <si>
    <t>Multa por atrazo %</t>
  </si>
  <si>
    <t>Meses de Atraso</t>
  </si>
  <si>
    <t>Total  atualizado multa e mora</t>
  </si>
  <si>
    <t>Total de Tx de Propaganda sem correção</t>
  </si>
  <si>
    <t>NOME DO FRANQUEADO</t>
  </si>
  <si>
    <t>CÁLCULO DAS TAXAS DE PROPAGANDA EM ATRASO</t>
  </si>
  <si>
    <t>LOJA 170 - BITCLEAN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</si>
</sst>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44" fontId="1" fillId="0" borderId="1" xfId="1" applyFont="1" applyBorder="1" applyProtection="1">
      <protection hidden="1"/>
    </xf>
    <xf numFmtId="0" fontId="0" fillId="0" borderId="0" xfId="0" applyProtection="1">
      <protection locked="0"/>
    </xf>
    <xf numFmtId="44" fontId="3" fillId="0" borderId="1" xfId="0" applyNumberFormat="1" applyFont="1" applyBorder="1" applyProtection="1">
      <protection hidden="1"/>
    </xf>
    <xf numFmtId="44" fontId="3" fillId="0" borderId="1" xfId="1" applyFont="1" applyFill="1" applyBorder="1" applyProtection="1">
      <protection hidden="1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hidden="1"/>
    </xf>
    <xf numFmtId="44" fontId="3" fillId="3" borderId="1" xfId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10" fontId="1" fillId="3" borderId="1" xfId="0" applyNumberFormat="1" applyFont="1" applyFill="1" applyBorder="1" applyAlignment="1" applyProtection="1">
      <alignment horizontal="center"/>
      <protection hidden="1"/>
    </xf>
    <xf numFmtId="44" fontId="1" fillId="3" borderId="1" xfId="1" applyFont="1" applyFill="1" applyBorder="1" applyAlignment="1" applyProtection="1">
      <alignment horizontal="center"/>
      <protection hidden="1"/>
    </xf>
    <xf numFmtId="10" fontId="1" fillId="0" borderId="1" xfId="0" applyNumberFormat="1" applyFont="1" applyBorder="1" applyAlignment="1" applyProtection="1">
      <alignment horizontal="center"/>
      <protection hidden="1"/>
    </xf>
    <xf numFmtId="4" fontId="1" fillId="3" borderId="1" xfId="0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Protection="1">
      <protection hidden="1"/>
    </xf>
    <xf numFmtId="44" fontId="1" fillId="2" borderId="1" xfId="0" applyNumberFormat="1" applyFont="1" applyFill="1" applyBorder="1" applyProtection="1"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44" fontId="3" fillId="0" borderId="1" xfId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 applyProtection="1">
      <alignment horizontal="center"/>
      <protection hidden="1"/>
    </xf>
    <xf numFmtId="44" fontId="3" fillId="0" borderId="1" xfId="1" applyFont="1" applyBorder="1" applyProtection="1"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 vertical="center"/>
      <protection hidden="1"/>
    </xf>
    <xf numFmtId="44" fontId="3" fillId="0" borderId="1" xfId="1" applyFont="1" applyBorder="1" applyAlignment="1" applyProtection="1">
      <alignment horizontal="center" vertical="center"/>
      <protection hidden="1"/>
    </xf>
    <xf numFmtId="10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vertical="center" wrapText="1"/>
      <protection hidden="1"/>
    </xf>
    <xf numFmtId="44" fontId="3" fillId="0" borderId="1" xfId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44" fontId="3" fillId="0" borderId="1" xfId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1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44" fontId="3" fillId="3" borderId="1" xfId="1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44" fontId="1" fillId="2" borderId="1" xfId="1" applyFont="1" applyFill="1" applyBorder="1" applyProtection="1">
      <protection hidden="1"/>
    </xf>
    <xf numFmtId="44" fontId="1" fillId="2" borderId="1" xfId="1" applyFont="1" applyFill="1" applyBorder="1" applyAlignment="1" applyProtection="1">
      <alignment horizontal="center" vertical="center"/>
      <protection hidden="1"/>
    </xf>
    <xf numFmtId="44" fontId="1" fillId="3" borderId="1" xfId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44" fontId="1" fillId="2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1" xfId="1" applyFont="1" applyBorder="1" applyAlignment="1" applyProtection="1">
      <alignment vertical="center"/>
      <protection hidden="1"/>
    </xf>
    <xf numFmtId="44" fontId="1" fillId="3" borderId="1" xfId="1" applyFont="1" applyFill="1" applyBorder="1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164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44" fontId="1" fillId="0" borderId="0" xfId="1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44" fontId="3" fillId="3" borderId="2" xfId="1" applyFont="1" applyFill="1" applyBorder="1" applyAlignment="1" applyProtection="1">
      <alignment horizontal="center" vertic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hidden="1"/>
    </xf>
    <xf numFmtId="44" fontId="3" fillId="3" borderId="2" xfId="1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10" fontId="1" fillId="3" borderId="2" xfId="0" applyNumberFormat="1" applyFont="1" applyFill="1" applyBorder="1" applyAlignment="1" applyProtection="1">
      <alignment horizontal="center"/>
      <protection hidden="1"/>
    </xf>
    <xf numFmtId="44" fontId="1" fillId="3" borderId="2" xfId="1" applyFont="1" applyFill="1" applyBorder="1" applyAlignment="1" applyProtection="1">
      <alignment horizontal="center" vertical="center"/>
      <protection hidden="1"/>
    </xf>
    <xf numFmtId="44" fontId="1" fillId="0" borderId="2" xfId="1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5" fillId="0" borderId="1" xfId="0" applyFont="1" applyBorder="1" applyProtection="1"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44" fontId="10" fillId="0" borderId="5" xfId="0" applyNumberFormat="1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locked="0"/>
    </xf>
    <xf numFmtId="44" fontId="7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center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704851</xdr:colOff>
      <xdr:row>2</xdr:row>
      <xdr:rowOff>158226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04950" cy="939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zoomScale="84" zoomScaleNormal="84" workbookViewId="0">
      <selection activeCell="H3" sqref="H3:N3"/>
    </sheetView>
  </sheetViews>
  <sheetFormatPr defaultRowHeight="15" x14ac:dyDescent="0.25"/>
  <cols>
    <col min="1" max="1" width="5.140625" style="2" customWidth="1"/>
    <col min="2" max="2" width="6.85546875" style="2" customWidth="1"/>
    <col min="3" max="3" width="14.28515625" style="2" customWidth="1"/>
    <col min="4" max="4" width="8.28515625" style="2" customWidth="1"/>
    <col min="5" max="5" width="14.85546875" style="2" customWidth="1"/>
    <col min="6" max="6" width="8" style="2" customWidth="1"/>
    <col min="7" max="7" width="12.140625" style="2" customWidth="1"/>
    <col min="8" max="8" width="14.5703125" style="2" customWidth="1"/>
    <col min="9" max="9" width="16.28515625" style="2" customWidth="1"/>
    <col min="10" max="10" width="2.140625" style="2" customWidth="1"/>
    <col min="11" max="11" width="5.28515625" style="2" customWidth="1"/>
    <col min="12" max="12" width="9.140625" style="2"/>
    <col min="13" max="13" width="14.5703125" style="2" customWidth="1"/>
    <col min="14" max="14" width="9.140625" style="2"/>
    <col min="15" max="15" width="15.28515625" style="2" customWidth="1"/>
    <col min="16" max="16" width="7.7109375" style="2" customWidth="1"/>
    <col min="17" max="17" width="12.140625" style="2" customWidth="1"/>
    <col min="18" max="18" width="14.5703125" style="2" customWidth="1"/>
    <col min="19" max="19" width="16.28515625" style="2" customWidth="1"/>
    <col min="20" max="16384" width="9.140625" style="2"/>
  </cols>
  <sheetData>
    <row r="1" spans="1:19" ht="36" customHeight="1" x14ac:dyDescent="0.25">
      <c r="A1" s="70" t="s">
        <v>25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25.5" customHeight="1" thickBot="1" x14ac:dyDescent="0.3">
      <c r="A2" s="57"/>
      <c r="B2" s="57"/>
      <c r="C2" s="57"/>
      <c r="D2" s="57"/>
      <c r="E2" s="57"/>
      <c r="F2" s="71" t="s">
        <v>24</v>
      </c>
      <c r="G2" s="71"/>
      <c r="H2" s="71"/>
      <c r="I2" s="71"/>
      <c r="J2" s="71"/>
      <c r="K2" s="71"/>
      <c r="L2" s="71"/>
      <c r="M2" s="71"/>
      <c r="N2" s="71"/>
      <c r="O2" s="71"/>
      <c r="P2" s="57"/>
      <c r="Q2" s="57"/>
      <c r="R2" s="57"/>
      <c r="S2" s="57"/>
    </row>
    <row r="3" spans="1:19" ht="24" customHeight="1" thickTop="1" thickBot="1" x14ac:dyDescent="0.3">
      <c r="A3" s="57"/>
      <c r="B3" s="57"/>
      <c r="C3" s="57"/>
      <c r="D3" s="57"/>
      <c r="E3" s="57"/>
      <c r="F3" s="57"/>
      <c r="G3" s="57"/>
      <c r="H3" s="72" t="s">
        <v>26</v>
      </c>
      <c r="I3" s="73"/>
      <c r="J3" s="73"/>
      <c r="K3" s="73"/>
      <c r="L3" s="73"/>
      <c r="M3" s="73"/>
      <c r="N3" s="74"/>
      <c r="O3" s="57"/>
      <c r="P3" s="57"/>
      <c r="Q3" s="57"/>
      <c r="R3" s="57"/>
      <c r="S3" s="57"/>
    </row>
    <row r="4" spans="1:19" ht="6" customHeight="1" thickTop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</row>
    <row r="5" spans="1:19" ht="63" x14ac:dyDescent="0.25">
      <c r="A5" s="49" t="s">
        <v>0</v>
      </c>
      <c r="B5" s="49" t="s">
        <v>1</v>
      </c>
      <c r="C5" s="49" t="s">
        <v>14</v>
      </c>
      <c r="D5" s="50" t="s">
        <v>20</v>
      </c>
      <c r="E5" s="50" t="s">
        <v>19</v>
      </c>
      <c r="F5" s="50" t="s">
        <v>21</v>
      </c>
      <c r="G5" s="51" t="s">
        <v>15</v>
      </c>
      <c r="H5" s="50" t="s">
        <v>17</v>
      </c>
      <c r="I5" s="50" t="s">
        <v>16</v>
      </c>
      <c r="J5" s="66"/>
      <c r="K5" s="49" t="s">
        <v>0</v>
      </c>
      <c r="L5" s="49" t="s">
        <v>1</v>
      </c>
      <c r="M5" s="49" t="s">
        <v>14</v>
      </c>
      <c r="N5" s="50" t="s">
        <v>20</v>
      </c>
      <c r="O5" s="51" t="s">
        <v>19</v>
      </c>
      <c r="P5" s="50" t="s">
        <v>21</v>
      </c>
      <c r="Q5" s="51" t="s">
        <v>15</v>
      </c>
      <c r="R5" s="50" t="s">
        <v>17</v>
      </c>
      <c r="S5" s="50" t="s">
        <v>16</v>
      </c>
    </row>
    <row r="6" spans="1:19" x14ac:dyDescent="0.25">
      <c r="A6" s="80">
        <v>2013</v>
      </c>
      <c r="B6" s="7" t="s">
        <v>2</v>
      </c>
      <c r="C6" s="58"/>
      <c r="D6" s="59">
        <v>10</v>
      </c>
      <c r="E6" s="60">
        <f t="shared" ref="E6:E17" si="0">C6/D6</f>
        <v>0</v>
      </c>
      <c r="F6" s="61">
        <v>64</v>
      </c>
      <c r="G6" s="62">
        <v>0.01</v>
      </c>
      <c r="H6" s="63">
        <f t="shared" ref="H6:H17" si="1">C6*(((1+G6)^F6)-1)</f>
        <v>0</v>
      </c>
      <c r="I6" s="64">
        <f t="shared" ref="I6:I17" si="2">C6+E6+H6</f>
        <v>0</v>
      </c>
      <c r="J6" s="6"/>
      <c r="K6" s="78">
        <v>2014</v>
      </c>
      <c r="L6" s="65" t="s">
        <v>2</v>
      </c>
      <c r="M6" s="58"/>
      <c r="N6" s="59">
        <v>10</v>
      </c>
      <c r="O6" s="60">
        <f t="shared" ref="O6:O17" si="3">M6/N6</f>
        <v>0</v>
      </c>
      <c r="P6" s="61">
        <v>52</v>
      </c>
      <c r="Q6" s="14">
        <v>0.01</v>
      </c>
      <c r="R6" s="1">
        <f t="shared" ref="R6:R17" si="4">M6*(((1+Q6)^P6)-1)</f>
        <v>0</v>
      </c>
      <c r="S6" s="1">
        <f t="shared" ref="S6:S17" si="5">M6+O6+R6</f>
        <v>0</v>
      </c>
    </row>
    <row r="7" spans="1:19" x14ac:dyDescent="0.25">
      <c r="A7" s="81"/>
      <c r="B7" s="7" t="s">
        <v>3</v>
      </c>
      <c r="C7" s="8"/>
      <c r="D7" s="15">
        <v>10</v>
      </c>
      <c r="E7" s="10">
        <f t="shared" si="0"/>
        <v>0</v>
      </c>
      <c r="F7" s="11">
        <v>63</v>
      </c>
      <c r="G7" s="12">
        <v>0.01</v>
      </c>
      <c r="H7" s="43">
        <f t="shared" si="1"/>
        <v>0</v>
      </c>
      <c r="I7" s="44">
        <f t="shared" si="2"/>
        <v>0</v>
      </c>
      <c r="J7" s="6"/>
      <c r="K7" s="78"/>
      <c r="L7" s="7" t="s">
        <v>3</v>
      </c>
      <c r="M7" s="8"/>
      <c r="N7" s="9">
        <v>10</v>
      </c>
      <c r="O7" s="10">
        <f t="shared" si="3"/>
        <v>0</v>
      </c>
      <c r="P7" s="11">
        <v>51</v>
      </c>
      <c r="Q7" s="14">
        <v>0.01</v>
      </c>
      <c r="R7" s="1">
        <f t="shared" si="4"/>
        <v>0</v>
      </c>
      <c r="S7" s="1">
        <f t="shared" si="5"/>
        <v>0</v>
      </c>
    </row>
    <row r="8" spans="1:19" x14ac:dyDescent="0.25">
      <c r="A8" s="81"/>
      <c r="B8" s="7" t="s">
        <v>4</v>
      </c>
      <c r="C8" s="8"/>
      <c r="D8" s="15">
        <v>10</v>
      </c>
      <c r="E8" s="10">
        <f t="shared" si="0"/>
        <v>0</v>
      </c>
      <c r="F8" s="11">
        <v>62</v>
      </c>
      <c r="G8" s="12">
        <v>0.01</v>
      </c>
      <c r="H8" s="43">
        <f t="shared" si="1"/>
        <v>0</v>
      </c>
      <c r="I8" s="44">
        <f t="shared" si="2"/>
        <v>0</v>
      </c>
      <c r="J8" s="6"/>
      <c r="K8" s="78"/>
      <c r="L8" s="7" t="s">
        <v>4</v>
      </c>
      <c r="M8" s="8"/>
      <c r="N8" s="9">
        <v>10</v>
      </c>
      <c r="O8" s="10">
        <f t="shared" si="3"/>
        <v>0</v>
      </c>
      <c r="P8" s="11">
        <v>50</v>
      </c>
      <c r="Q8" s="14">
        <v>0.01</v>
      </c>
      <c r="R8" s="1">
        <f t="shared" si="4"/>
        <v>0</v>
      </c>
      <c r="S8" s="1">
        <f t="shared" si="5"/>
        <v>0</v>
      </c>
    </row>
    <row r="9" spans="1:19" x14ac:dyDescent="0.25">
      <c r="A9" s="81"/>
      <c r="B9" s="7" t="s">
        <v>5</v>
      </c>
      <c r="C9" s="8"/>
      <c r="D9" s="15">
        <v>10</v>
      </c>
      <c r="E9" s="10">
        <f t="shared" si="0"/>
        <v>0</v>
      </c>
      <c r="F9" s="11">
        <v>61</v>
      </c>
      <c r="G9" s="12">
        <v>0.01</v>
      </c>
      <c r="H9" s="43">
        <f t="shared" si="1"/>
        <v>0</v>
      </c>
      <c r="I9" s="44">
        <f t="shared" si="2"/>
        <v>0</v>
      </c>
      <c r="J9" s="6"/>
      <c r="K9" s="78"/>
      <c r="L9" s="7" t="s">
        <v>5</v>
      </c>
      <c r="M9" s="8"/>
      <c r="N9" s="9">
        <v>10</v>
      </c>
      <c r="O9" s="10">
        <f t="shared" si="3"/>
        <v>0</v>
      </c>
      <c r="P9" s="11">
        <v>49</v>
      </c>
      <c r="Q9" s="14">
        <v>0.01</v>
      </c>
      <c r="R9" s="1">
        <f t="shared" si="4"/>
        <v>0</v>
      </c>
      <c r="S9" s="1">
        <f t="shared" si="5"/>
        <v>0</v>
      </c>
    </row>
    <row r="10" spans="1:19" x14ac:dyDescent="0.25">
      <c r="A10" s="81"/>
      <c r="B10" s="7" t="s">
        <v>6</v>
      </c>
      <c r="C10" s="8"/>
      <c r="D10" s="15">
        <v>10</v>
      </c>
      <c r="E10" s="10">
        <f t="shared" si="0"/>
        <v>0</v>
      </c>
      <c r="F10" s="11">
        <v>60</v>
      </c>
      <c r="G10" s="12">
        <v>0.01</v>
      </c>
      <c r="H10" s="43">
        <f t="shared" si="1"/>
        <v>0</v>
      </c>
      <c r="I10" s="44">
        <f t="shared" si="2"/>
        <v>0</v>
      </c>
      <c r="J10" s="6"/>
      <c r="K10" s="78"/>
      <c r="L10" s="7" t="s">
        <v>6</v>
      </c>
      <c r="M10" s="8"/>
      <c r="N10" s="9">
        <v>10</v>
      </c>
      <c r="O10" s="10">
        <f t="shared" si="3"/>
        <v>0</v>
      </c>
      <c r="P10" s="11">
        <v>48</v>
      </c>
      <c r="Q10" s="14">
        <v>0.01</v>
      </c>
      <c r="R10" s="1">
        <f t="shared" si="4"/>
        <v>0</v>
      </c>
      <c r="S10" s="1">
        <f t="shared" si="5"/>
        <v>0</v>
      </c>
    </row>
    <row r="11" spans="1:19" x14ac:dyDescent="0.25">
      <c r="A11" s="81"/>
      <c r="B11" s="7" t="s">
        <v>7</v>
      </c>
      <c r="C11" s="8"/>
      <c r="D11" s="15">
        <v>10</v>
      </c>
      <c r="E11" s="10">
        <f t="shared" si="0"/>
        <v>0</v>
      </c>
      <c r="F11" s="11">
        <v>59</v>
      </c>
      <c r="G11" s="12">
        <v>0.01</v>
      </c>
      <c r="H11" s="43">
        <f t="shared" si="1"/>
        <v>0</v>
      </c>
      <c r="I11" s="44">
        <f t="shared" si="2"/>
        <v>0</v>
      </c>
      <c r="J11" s="6"/>
      <c r="K11" s="78"/>
      <c r="L11" s="7" t="s">
        <v>7</v>
      </c>
      <c r="M11" s="8"/>
      <c r="N11" s="9">
        <v>10</v>
      </c>
      <c r="O11" s="10">
        <f t="shared" si="3"/>
        <v>0</v>
      </c>
      <c r="P11" s="11">
        <v>47</v>
      </c>
      <c r="Q11" s="14">
        <v>0.01</v>
      </c>
      <c r="R11" s="1">
        <f t="shared" si="4"/>
        <v>0</v>
      </c>
      <c r="S11" s="1">
        <f t="shared" si="5"/>
        <v>0</v>
      </c>
    </row>
    <row r="12" spans="1:19" x14ac:dyDescent="0.25">
      <c r="A12" s="81"/>
      <c r="B12" s="7" t="s">
        <v>8</v>
      </c>
      <c r="C12" s="8"/>
      <c r="D12" s="15">
        <v>10</v>
      </c>
      <c r="E12" s="10">
        <f t="shared" si="0"/>
        <v>0</v>
      </c>
      <c r="F12" s="11">
        <v>58</v>
      </c>
      <c r="G12" s="12">
        <v>0.01</v>
      </c>
      <c r="H12" s="43">
        <f t="shared" si="1"/>
        <v>0</v>
      </c>
      <c r="I12" s="44">
        <f t="shared" si="2"/>
        <v>0</v>
      </c>
      <c r="J12" s="6"/>
      <c r="K12" s="78"/>
      <c r="L12" s="7" t="s">
        <v>8</v>
      </c>
      <c r="M12" s="8"/>
      <c r="N12" s="9">
        <v>10</v>
      </c>
      <c r="O12" s="10">
        <f t="shared" si="3"/>
        <v>0</v>
      </c>
      <c r="P12" s="11">
        <v>46</v>
      </c>
      <c r="Q12" s="14">
        <v>0.01</v>
      </c>
      <c r="R12" s="1">
        <f t="shared" si="4"/>
        <v>0</v>
      </c>
      <c r="S12" s="1">
        <f t="shared" si="5"/>
        <v>0</v>
      </c>
    </row>
    <row r="13" spans="1:19" x14ac:dyDescent="0.25">
      <c r="A13" s="81"/>
      <c r="B13" s="7" t="s">
        <v>9</v>
      </c>
      <c r="C13" s="8"/>
      <c r="D13" s="15">
        <v>10</v>
      </c>
      <c r="E13" s="10">
        <f t="shared" si="0"/>
        <v>0</v>
      </c>
      <c r="F13" s="11">
        <v>57</v>
      </c>
      <c r="G13" s="12">
        <v>0.01</v>
      </c>
      <c r="H13" s="43">
        <f t="shared" si="1"/>
        <v>0</v>
      </c>
      <c r="I13" s="44">
        <f t="shared" si="2"/>
        <v>0</v>
      </c>
      <c r="J13" s="6"/>
      <c r="K13" s="78"/>
      <c r="L13" s="7" t="s">
        <v>9</v>
      </c>
      <c r="M13" s="8"/>
      <c r="N13" s="9">
        <v>10</v>
      </c>
      <c r="O13" s="10">
        <f t="shared" si="3"/>
        <v>0</v>
      </c>
      <c r="P13" s="11">
        <v>45</v>
      </c>
      <c r="Q13" s="14">
        <v>0.01</v>
      </c>
      <c r="R13" s="1">
        <f t="shared" si="4"/>
        <v>0</v>
      </c>
      <c r="S13" s="1">
        <f t="shared" si="5"/>
        <v>0</v>
      </c>
    </row>
    <row r="14" spans="1:19" x14ac:dyDescent="0.25">
      <c r="A14" s="81"/>
      <c r="B14" s="7" t="s">
        <v>10</v>
      </c>
      <c r="C14" s="8"/>
      <c r="D14" s="15">
        <v>10</v>
      </c>
      <c r="E14" s="10">
        <f t="shared" si="0"/>
        <v>0</v>
      </c>
      <c r="F14" s="11">
        <v>56</v>
      </c>
      <c r="G14" s="12">
        <v>0.01</v>
      </c>
      <c r="H14" s="43">
        <f t="shared" si="1"/>
        <v>0</v>
      </c>
      <c r="I14" s="44">
        <f t="shared" si="2"/>
        <v>0</v>
      </c>
      <c r="J14" s="6"/>
      <c r="K14" s="78"/>
      <c r="L14" s="7" t="s">
        <v>10</v>
      </c>
      <c r="M14" s="8"/>
      <c r="N14" s="9">
        <v>10</v>
      </c>
      <c r="O14" s="10">
        <f t="shared" si="3"/>
        <v>0</v>
      </c>
      <c r="P14" s="11">
        <v>44</v>
      </c>
      <c r="Q14" s="14">
        <v>0.01</v>
      </c>
      <c r="R14" s="1">
        <f t="shared" si="4"/>
        <v>0</v>
      </c>
      <c r="S14" s="1">
        <f t="shared" si="5"/>
        <v>0</v>
      </c>
    </row>
    <row r="15" spans="1:19" x14ac:dyDescent="0.25">
      <c r="A15" s="81"/>
      <c r="B15" s="7" t="s">
        <v>11</v>
      </c>
      <c r="C15" s="8"/>
      <c r="D15" s="15">
        <v>10</v>
      </c>
      <c r="E15" s="10">
        <f t="shared" si="0"/>
        <v>0</v>
      </c>
      <c r="F15" s="11">
        <v>55</v>
      </c>
      <c r="G15" s="12">
        <v>0.01</v>
      </c>
      <c r="H15" s="43">
        <f t="shared" si="1"/>
        <v>0</v>
      </c>
      <c r="I15" s="44">
        <f t="shared" si="2"/>
        <v>0</v>
      </c>
      <c r="J15" s="6"/>
      <c r="K15" s="78"/>
      <c r="L15" s="7" t="s">
        <v>11</v>
      </c>
      <c r="M15" s="8"/>
      <c r="N15" s="9">
        <v>10</v>
      </c>
      <c r="O15" s="10">
        <f t="shared" si="3"/>
        <v>0</v>
      </c>
      <c r="P15" s="11">
        <v>43</v>
      </c>
      <c r="Q15" s="14">
        <v>0.01</v>
      </c>
      <c r="R15" s="1">
        <f t="shared" si="4"/>
        <v>0</v>
      </c>
      <c r="S15" s="1">
        <f t="shared" si="5"/>
        <v>0</v>
      </c>
    </row>
    <row r="16" spans="1:19" x14ac:dyDescent="0.25">
      <c r="A16" s="81"/>
      <c r="B16" s="7" t="s">
        <v>12</v>
      </c>
      <c r="C16" s="8"/>
      <c r="D16" s="15">
        <v>10</v>
      </c>
      <c r="E16" s="10">
        <f t="shared" si="0"/>
        <v>0</v>
      </c>
      <c r="F16" s="11">
        <v>54</v>
      </c>
      <c r="G16" s="12">
        <v>0.01</v>
      </c>
      <c r="H16" s="43">
        <f t="shared" si="1"/>
        <v>0</v>
      </c>
      <c r="I16" s="44">
        <f t="shared" si="2"/>
        <v>0</v>
      </c>
      <c r="J16" s="6"/>
      <c r="K16" s="78"/>
      <c r="L16" s="7" t="s">
        <v>12</v>
      </c>
      <c r="M16" s="8"/>
      <c r="N16" s="9">
        <v>10</v>
      </c>
      <c r="O16" s="10">
        <f t="shared" si="3"/>
        <v>0</v>
      </c>
      <c r="P16" s="11">
        <v>42</v>
      </c>
      <c r="Q16" s="14">
        <v>0.01</v>
      </c>
      <c r="R16" s="1">
        <f t="shared" si="4"/>
        <v>0</v>
      </c>
      <c r="S16" s="1">
        <f t="shared" si="5"/>
        <v>0</v>
      </c>
    </row>
    <row r="17" spans="1:19" x14ac:dyDescent="0.25">
      <c r="A17" s="82"/>
      <c r="B17" s="7" t="s">
        <v>13</v>
      </c>
      <c r="C17" s="8"/>
      <c r="D17" s="15">
        <v>10</v>
      </c>
      <c r="E17" s="10">
        <f t="shared" si="0"/>
        <v>0</v>
      </c>
      <c r="F17" s="11">
        <v>53</v>
      </c>
      <c r="G17" s="12">
        <v>0.01</v>
      </c>
      <c r="H17" s="43">
        <f t="shared" si="1"/>
        <v>0</v>
      </c>
      <c r="I17" s="44">
        <f t="shared" si="2"/>
        <v>0</v>
      </c>
      <c r="J17" s="6"/>
      <c r="K17" s="79"/>
      <c r="L17" s="7" t="s">
        <v>13</v>
      </c>
      <c r="M17" s="8"/>
      <c r="N17" s="9">
        <v>10</v>
      </c>
      <c r="O17" s="10">
        <f t="shared" si="3"/>
        <v>0</v>
      </c>
      <c r="P17" s="11">
        <v>41</v>
      </c>
      <c r="Q17" s="14">
        <v>0.01</v>
      </c>
      <c r="R17" s="1">
        <f t="shared" si="4"/>
        <v>0</v>
      </c>
      <c r="S17" s="1">
        <f t="shared" si="5"/>
        <v>0</v>
      </c>
    </row>
    <row r="18" spans="1:19" x14ac:dyDescent="0.25">
      <c r="A18" s="16"/>
      <c r="B18" s="16" t="s">
        <v>18</v>
      </c>
      <c r="C18" s="42">
        <f>SUM(C6:C17)</f>
        <v>0</v>
      </c>
      <c r="D18" s="18"/>
      <c r="E18" s="18"/>
      <c r="F18" s="16"/>
      <c r="G18" s="18" t="s">
        <v>18</v>
      </c>
      <c r="H18" s="45"/>
      <c r="I18" s="46">
        <f>SUM(I6:I17)</f>
        <v>0</v>
      </c>
      <c r="J18" s="6"/>
      <c r="K18" s="16"/>
      <c r="L18" s="16" t="s">
        <v>18</v>
      </c>
      <c r="M18" s="17">
        <f>SUM(M6:M17)</f>
        <v>0</v>
      </c>
      <c r="N18" s="16"/>
      <c r="O18" s="18"/>
      <c r="P18" s="16"/>
      <c r="Q18" s="16"/>
      <c r="R18" s="19" t="s">
        <v>18</v>
      </c>
      <c r="S18" s="20">
        <f>SUM(S6:S17)</f>
        <v>0</v>
      </c>
    </row>
    <row r="19" spans="1:19" x14ac:dyDescent="0.25">
      <c r="A19" s="77">
        <v>2015</v>
      </c>
      <c r="B19" s="7" t="s">
        <v>2</v>
      </c>
      <c r="C19" s="8"/>
      <c r="D19" s="15">
        <v>10</v>
      </c>
      <c r="E19" s="13">
        <f t="shared" ref="E19:E30" si="6">C19/D19</f>
        <v>0</v>
      </c>
      <c r="F19" s="11">
        <v>40</v>
      </c>
      <c r="G19" s="12">
        <v>0.01</v>
      </c>
      <c r="H19" s="43">
        <f t="shared" ref="H19:H30" si="7">C19*(((1+G19)^F19)-1)</f>
        <v>0</v>
      </c>
      <c r="I19" s="47">
        <f t="shared" ref="I19:I30" si="8">C19+E19+H19</f>
        <v>0</v>
      </c>
      <c r="J19" s="6"/>
      <c r="K19" s="77">
        <v>2016</v>
      </c>
      <c r="L19" s="7" t="s">
        <v>2</v>
      </c>
      <c r="M19" s="8"/>
      <c r="N19" s="9">
        <v>10</v>
      </c>
      <c r="O19" s="10">
        <f t="shared" ref="O19:O30" si="9">M19/N19</f>
        <v>0</v>
      </c>
      <c r="P19" s="11">
        <v>28</v>
      </c>
      <c r="Q19" s="14">
        <v>0.01</v>
      </c>
      <c r="R19" s="1">
        <f t="shared" ref="R19:R30" si="10">M19*(((1+Q19)^P19)-1)</f>
        <v>0</v>
      </c>
      <c r="S19" s="1">
        <f t="shared" ref="S19:S30" si="11">M19+O19+R19</f>
        <v>0</v>
      </c>
    </row>
    <row r="20" spans="1:19" x14ac:dyDescent="0.25">
      <c r="A20" s="78"/>
      <c r="B20" s="7" t="s">
        <v>3</v>
      </c>
      <c r="C20" s="8"/>
      <c r="D20" s="15">
        <v>10</v>
      </c>
      <c r="E20" s="13">
        <f t="shared" si="6"/>
        <v>0</v>
      </c>
      <c r="F20" s="11">
        <v>39</v>
      </c>
      <c r="G20" s="12">
        <v>0.01</v>
      </c>
      <c r="H20" s="43">
        <f t="shared" si="7"/>
        <v>0</v>
      </c>
      <c r="I20" s="47">
        <f t="shared" si="8"/>
        <v>0</v>
      </c>
      <c r="J20" s="6"/>
      <c r="K20" s="78"/>
      <c r="L20" s="7" t="s">
        <v>3</v>
      </c>
      <c r="M20" s="8"/>
      <c r="N20" s="9">
        <v>10</v>
      </c>
      <c r="O20" s="10">
        <f t="shared" si="9"/>
        <v>0</v>
      </c>
      <c r="P20" s="11">
        <v>27</v>
      </c>
      <c r="Q20" s="14">
        <v>0.01</v>
      </c>
      <c r="R20" s="1">
        <f t="shared" si="10"/>
        <v>0</v>
      </c>
      <c r="S20" s="1">
        <f t="shared" si="11"/>
        <v>0</v>
      </c>
    </row>
    <row r="21" spans="1:19" x14ac:dyDescent="0.25">
      <c r="A21" s="78"/>
      <c r="B21" s="7" t="s">
        <v>4</v>
      </c>
      <c r="C21" s="8"/>
      <c r="D21" s="15">
        <v>10</v>
      </c>
      <c r="E21" s="13">
        <f t="shared" si="6"/>
        <v>0</v>
      </c>
      <c r="F21" s="11">
        <v>38</v>
      </c>
      <c r="G21" s="12">
        <v>0.01</v>
      </c>
      <c r="H21" s="43">
        <f t="shared" si="7"/>
        <v>0</v>
      </c>
      <c r="I21" s="47">
        <f t="shared" si="8"/>
        <v>0</v>
      </c>
      <c r="J21" s="6"/>
      <c r="K21" s="78"/>
      <c r="L21" s="7" t="s">
        <v>4</v>
      </c>
      <c r="M21" s="8"/>
      <c r="N21" s="9">
        <v>10</v>
      </c>
      <c r="O21" s="10">
        <f t="shared" si="9"/>
        <v>0</v>
      </c>
      <c r="P21" s="11">
        <v>26</v>
      </c>
      <c r="Q21" s="14">
        <v>0.01</v>
      </c>
      <c r="R21" s="1">
        <f t="shared" si="10"/>
        <v>0</v>
      </c>
      <c r="S21" s="1">
        <f t="shared" si="11"/>
        <v>0</v>
      </c>
    </row>
    <row r="22" spans="1:19" x14ac:dyDescent="0.25">
      <c r="A22" s="78"/>
      <c r="B22" s="7" t="s">
        <v>5</v>
      </c>
      <c r="C22" s="8"/>
      <c r="D22" s="15">
        <v>10</v>
      </c>
      <c r="E22" s="13">
        <f t="shared" si="6"/>
        <v>0</v>
      </c>
      <c r="F22" s="11">
        <v>37</v>
      </c>
      <c r="G22" s="12">
        <v>0.01</v>
      </c>
      <c r="H22" s="43">
        <f t="shared" si="7"/>
        <v>0</v>
      </c>
      <c r="I22" s="47">
        <f t="shared" si="8"/>
        <v>0</v>
      </c>
      <c r="J22" s="6"/>
      <c r="K22" s="78"/>
      <c r="L22" s="7" t="s">
        <v>5</v>
      </c>
      <c r="M22" s="8"/>
      <c r="N22" s="9">
        <v>10</v>
      </c>
      <c r="O22" s="10">
        <f t="shared" si="9"/>
        <v>0</v>
      </c>
      <c r="P22" s="11">
        <v>25</v>
      </c>
      <c r="Q22" s="14">
        <v>0.01</v>
      </c>
      <c r="R22" s="1">
        <f t="shared" si="10"/>
        <v>0</v>
      </c>
      <c r="S22" s="1">
        <f t="shared" si="11"/>
        <v>0</v>
      </c>
    </row>
    <row r="23" spans="1:19" x14ac:dyDescent="0.25">
      <c r="A23" s="78"/>
      <c r="B23" s="7" t="s">
        <v>6</v>
      </c>
      <c r="C23" s="8"/>
      <c r="D23" s="15">
        <v>10</v>
      </c>
      <c r="E23" s="13">
        <f t="shared" si="6"/>
        <v>0</v>
      </c>
      <c r="F23" s="11">
        <v>36</v>
      </c>
      <c r="G23" s="12">
        <v>0.01</v>
      </c>
      <c r="H23" s="43">
        <f t="shared" si="7"/>
        <v>0</v>
      </c>
      <c r="I23" s="47">
        <f t="shared" si="8"/>
        <v>0</v>
      </c>
      <c r="J23" s="6"/>
      <c r="K23" s="78"/>
      <c r="L23" s="7" t="s">
        <v>6</v>
      </c>
      <c r="M23" s="8"/>
      <c r="N23" s="9">
        <v>10</v>
      </c>
      <c r="O23" s="10">
        <f t="shared" si="9"/>
        <v>0</v>
      </c>
      <c r="P23" s="11">
        <v>24</v>
      </c>
      <c r="Q23" s="14">
        <v>0.01</v>
      </c>
      <c r="R23" s="1">
        <f t="shared" si="10"/>
        <v>0</v>
      </c>
      <c r="S23" s="1">
        <f t="shared" si="11"/>
        <v>0</v>
      </c>
    </row>
    <row r="24" spans="1:19" x14ac:dyDescent="0.25">
      <c r="A24" s="78"/>
      <c r="B24" s="7" t="s">
        <v>7</v>
      </c>
      <c r="C24" s="8"/>
      <c r="D24" s="15">
        <v>10</v>
      </c>
      <c r="E24" s="13">
        <f t="shared" si="6"/>
        <v>0</v>
      </c>
      <c r="F24" s="11">
        <v>35</v>
      </c>
      <c r="G24" s="12">
        <v>0.01</v>
      </c>
      <c r="H24" s="43">
        <f t="shared" si="7"/>
        <v>0</v>
      </c>
      <c r="I24" s="47">
        <f t="shared" si="8"/>
        <v>0</v>
      </c>
      <c r="J24" s="6"/>
      <c r="K24" s="78"/>
      <c r="L24" s="7" t="s">
        <v>7</v>
      </c>
      <c r="M24" s="8"/>
      <c r="N24" s="9">
        <v>10</v>
      </c>
      <c r="O24" s="10">
        <f t="shared" si="9"/>
        <v>0</v>
      </c>
      <c r="P24" s="11">
        <v>23</v>
      </c>
      <c r="Q24" s="14">
        <v>0.01</v>
      </c>
      <c r="R24" s="1">
        <f t="shared" si="10"/>
        <v>0</v>
      </c>
      <c r="S24" s="1">
        <f t="shared" si="11"/>
        <v>0</v>
      </c>
    </row>
    <row r="25" spans="1:19" x14ac:dyDescent="0.25">
      <c r="A25" s="78"/>
      <c r="B25" s="7" t="s">
        <v>8</v>
      </c>
      <c r="C25" s="8"/>
      <c r="D25" s="15">
        <v>10</v>
      </c>
      <c r="E25" s="13">
        <f t="shared" si="6"/>
        <v>0</v>
      </c>
      <c r="F25" s="11">
        <v>34</v>
      </c>
      <c r="G25" s="12">
        <v>0.01</v>
      </c>
      <c r="H25" s="43">
        <f t="shared" si="7"/>
        <v>0</v>
      </c>
      <c r="I25" s="47">
        <f t="shared" si="8"/>
        <v>0</v>
      </c>
      <c r="J25" s="6"/>
      <c r="K25" s="78"/>
      <c r="L25" s="7" t="s">
        <v>8</v>
      </c>
      <c r="M25" s="8"/>
      <c r="N25" s="9">
        <v>10</v>
      </c>
      <c r="O25" s="10">
        <f t="shared" si="9"/>
        <v>0</v>
      </c>
      <c r="P25" s="11">
        <v>22</v>
      </c>
      <c r="Q25" s="14">
        <v>0.01</v>
      </c>
      <c r="R25" s="1">
        <f t="shared" si="10"/>
        <v>0</v>
      </c>
      <c r="S25" s="1">
        <f t="shared" si="11"/>
        <v>0</v>
      </c>
    </row>
    <row r="26" spans="1:19" x14ac:dyDescent="0.25">
      <c r="A26" s="78"/>
      <c r="B26" s="7" t="s">
        <v>9</v>
      </c>
      <c r="C26" s="8"/>
      <c r="D26" s="15">
        <v>10</v>
      </c>
      <c r="E26" s="13">
        <f t="shared" si="6"/>
        <v>0</v>
      </c>
      <c r="F26" s="11">
        <v>33</v>
      </c>
      <c r="G26" s="12">
        <v>0.01</v>
      </c>
      <c r="H26" s="43">
        <f t="shared" si="7"/>
        <v>0</v>
      </c>
      <c r="I26" s="47">
        <f t="shared" si="8"/>
        <v>0</v>
      </c>
      <c r="J26" s="6"/>
      <c r="K26" s="78"/>
      <c r="L26" s="7" t="s">
        <v>9</v>
      </c>
      <c r="M26" s="8"/>
      <c r="N26" s="9">
        <v>10</v>
      </c>
      <c r="O26" s="10">
        <f t="shared" si="9"/>
        <v>0</v>
      </c>
      <c r="P26" s="11">
        <v>21</v>
      </c>
      <c r="Q26" s="14">
        <v>0.01</v>
      </c>
      <c r="R26" s="1">
        <f t="shared" si="10"/>
        <v>0</v>
      </c>
      <c r="S26" s="1">
        <f t="shared" si="11"/>
        <v>0</v>
      </c>
    </row>
    <row r="27" spans="1:19" x14ac:dyDescent="0.25">
      <c r="A27" s="78"/>
      <c r="B27" s="7" t="s">
        <v>10</v>
      </c>
      <c r="C27" s="8"/>
      <c r="D27" s="15">
        <v>10</v>
      </c>
      <c r="E27" s="13">
        <f t="shared" si="6"/>
        <v>0</v>
      </c>
      <c r="F27" s="11">
        <v>32</v>
      </c>
      <c r="G27" s="12">
        <v>0.01</v>
      </c>
      <c r="H27" s="43">
        <f t="shared" si="7"/>
        <v>0</v>
      </c>
      <c r="I27" s="47">
        <f t="shared" si="8"/>
        <v>0</v>
      </c>
      <c r="J27" s="6"/>
      <c r="K27" s="78"/>
      <c r="L27" s="7" t="s">
        <v>10</v>
      </c>
      <c r="M27" s="8"/>
      <c r="N27" s="9">
        <v>10</v>
      </c>
      <c r="O27" s="10">
        <f t="shared" si="9"/>
        <v>0</v>
      </c>
      <c r="P27" s="11">
        <v>20</v>
      </c>
      <c r="Q27" s="14">
        <v>0.01</v>
      </c>
      <c r="R27" s="1">
        <f t="shared" si="10"/>
        <v>0</v>
      </c>
      <c r="S27" s="1">
        <f t="shared" si="11"/>
        <v>0</v>
      </c>
    </row>
    <row r="28" spans="1:19" x14ac:dyDescent="0.25">
      <c r="A28" s="78"/>
      <c r="B28" s="7" t="s">
        <v>11</v>
      </c>
      <c r="C28" s="8"/>
      <c r="D28" s="15">
        <v>10</v>
      </c>
      <c r="E28" s="13">
        <f t="shared" si="6"/>
        <v>0</v>
      </c>
      <c r="F28" s="11">
        <v>31</v>
      </c>
      <c r="G28" s="12">
        <v>0.01</v>
      </c>
      <c r="H28" s="43">
        <f t="shared" si="7"/>
        <v>0</v>
      </c>
      <c r="I28" s="47">
        <f t="shared" si="8"/>
        <v>0</v>
      </c>
      <c r="J28" s="6"/>
      <c r="K28" s="78"/>
      <c r="L28" s="7" t="s">
        <v>11</v>
      </c>
      <c r="M28" s="8">
        <v>480</v>
      </c>
      <c r="N28" s="9">
        <v>10</v>
      </c>
      <c r="O28" s="10">
        <f t="shared" si="9"/>
        <v>48</v>
      </c>
      <c r="P28" s="11">
        <v>19</v>
      </c>
      <c r="Q28" s="14">
        <v>0.01</v>
      </c>
      <c r="R28" s="1">
        <f t="shared" si="10"/>
        <v>99.892296212895175</v>
      </c>
      <c r="S28" s="1">
        <f t="shared" si="11"/>
        <v>627.89229621289519</v>
      </c>
    </row>
    <row r="29" spans="1:19" x14ac:dyDescent="0.25">
      <c r="A29" s="78"/>
      <c r="B29" s="7" t="s">
        <v>12</v>
      </c>
      <c r="C29" s="8"/>
      <c r="D29" s="15">
        <v>10</v>
      </c>
      <c r="E29" s="13">
        <f t="shared" si="6"/>
        <v>0</v>
      </c>
      <c r="F29" s="11">
        <v>30</v>
      </c>
      <c r="G29" s="12">
        <v>0.01</v>
      </c>
      <c r="H29" s="43">
        <f t="shared" si="7"/>
        <v>0</v>
      </c>
      <c r="I29" s="47">
        <f t="shared" si="8"/>
        <v>0</v>
      </c>
      <c r="J29" s="6"/>
      <c r="K29" s="78"/>
      <c r="L29" s="7" t="s">
        <v>12</v>
      </c>
      <c r="M29" s="8"/>
      <c r="N29" s="9">
        <v>10</v>
      </c>
      <c r="O29" s="10">
        <f t="shared" si="9"/>
        <v>0</v>
      </c>
      <c r="P29" s="11">
        <v>18</v>
      </c>
      <c r="Q29" s="14">
        <v>0.01</v>
      </c>
      <c r="R29" s="1">
        <f t="shared" si="10"/>
        <v>0</v>
      </c>
      <c r="S29" s="1">
        <f t="shared" si="11"/>
        <v>0</v>
      </c>
    </row>
    <row r="30" spans="1:19" x14ac:dyDescent="0.25">
      <c r="A30" s="79"/>
      <c r="B30" s="7" t="s">
        <v>13</v>
      </c>
      <c r="C30" s="8"/>
      <c r="D30" s="15">
        <v>10</v>
      </c>
      <c r="E30" s="13">
        <f t="shared" si="6"/>
        <v>0</v>
      </c>
      <c r="F30" s="11">
        <v>29</v>
      </c>
      <c r="G30" s="12">
        <v>0.01</v>
      </c>
      <c r="H30" s="43">
        <f t="shared" si="7"/>
        <v>0</v>
      </c>
      <c r="I30" s="47">
        <f t="shared" si="8"/>
        <v>0</v>
      </c>
      <c r="J30" s="6"/>
      <c r="K30" s="79"/>
      <c r="L30" s="7" t="s">
        <v>13</v>
      </c>
      <c r="M30" s="8"/>
      <c r="N30" s="9">
        <v>10</v>
      </c>
      <c r="O30" s="10">
        <f t="shared" si="9"/>
        <v>0</v>
      </c>
      <c r="P30" s="11">
        <v>17</v>
      </c>
      <c r="Q30" s="14">
        <v>0.01</v>
      </c>
      <c r="R30" s="1">
        <f t="shared" si="10"/>
        <v>0</v>
      </c>
      <c r="S30" s="1">
        <f t="shared" si="11"/>
        <v>0</v>
      </c>
    </row>
    <row r="31" spans="1:19" x14ac:dyDescent="0.25">
      <c r="A31" s="16"/>
      <c r="B31" s="16" t="s">
        <v>18</v>
      </c>
      <c r="C31" s="42">
        <f>SUM(C19:C30)</f>
        <v>0</v>
      </c>
      <c r="D31" s="18"/>
      <c r="E31" s="18"/>
      <c r="F31" s="16"/>
      <c r="G31" s="18" t="s">
        <v>18</v>
      </c>
      <c r="H31" s="45"/>
      <c r="I31" s="46">
        <f>SUM(I19:I30)</f>
        <v>0</v>
      </c>
      <c r="J31" s="6"/>
      <c r="K31" s="16"/>
      <c r="L31" s="16" t="s">
        <v>18</v>
      </c>
      <c r="M31" s="17">
        <f>SUM(M19:M30)</f>
        <v>480</v>
      </c>
      <c r="N31" s="16"/>
      <c r="O31" s="18"/>
      <c r="P31" s="16"/>
      <c r="Q31" s="16"/>
      <c r="R31" s="19" t="s">
        <v>18</v>
      </c>
      <c r="S31" s="20">
        <f>SUM(S19:S30)</f>
        <v>627.89229621289519</v>
      </c>
    </row>
    <row r="32" spans="1:19" x14ac:dyDescent="0.25">
      <c r="A32" s="21"/>
      <c r="B32" s="7" t="s">
        <v>2</v>
      </c>
      <c r="C32" s="22">
        <v>480</v>
      </c>
      <c r="D32" s="23">
        <v>10</v>
      </c>
      <c r="E32" s="24">
        <f t="shared" ref="E32:E43" si="12">C32/D32</f>
        <v>48</v>
      </c>
      <c r="F32" s="25">
        <v>16</v>
      </c>
      <c r="G32" s="14">
        <v>0.01</v>
      </c>
      <c r="H32" s="47">
        <f t="shared" ref="H32:H43" si="13">C32*(((1+G32)^F32)-1)</f>
        <v>82.837749563375411</v>
      </c>
      <c r="I32" s="47">
        <f t="shared" ref="I32:I43" si="14">C32+E32+H32</f>
        <v>610.83774956337538</v>
      </c>
      <c r="J32" s="6"/>
      <c r="K32" s="77">
        <v>2018</v>
      </c>
      <c r="L32" s="7" t="s">
        <v>2</v>
      </c>
      <c r="M32" s="22">
        <v>480</v>
      </c>
      <c r="N32" s="26">
        <v>10</v>
      </c>
      <c r="O32" s="27">
        <f>M32/N32</f>
        <v>48</v>
      </c>
      <c r="P32" s="25">
        <v>4</v>
      </c>
      <c r="Q32" s="28">
        <v>0.01</v>
      </c>
      <c r="R32" s="27">
        <f>M32*(((1+Q32)^P32)-1)</f>
        <v>19.489924800000011</v>
      </c>
      <c r="S32" s="3">
        <f>M32+O32+R32</f>
        <v>547.48992480000004</v>
      </c>
    </row>
    <row r="33" spans="1:19" x14ac:dyDescent="0.25">
      <c r="A33" s="29"/>
      <c r="B33" s="7" t="s">
        <v>3</v>
      </c>
      <c r="C33" s="22">
        <v>480</v>
      </c>
      <c r="D33" s="23">
        <v>10</v>
      </c>
      <c r="E33" s="24">
        <f t="shared" si="12"/>
        <v>48</v>
      </c>
      <c r="F33" s="25">
        <v>15</v>
      </c>
      <c r="G33" s="14">
        <v>0.01</v>
      </c>
      <c r="H33" s="47">
        <f t="shared" si="13"/>
        <v>77.265098577599247</v>
      </c>
      <c r="I33" s="47">
        <f t="shared" si="14"/>
        <v>605.26509857759925</v>
      </c>
      <c r="J33" s="6"/>
      <c r="K33" s="78"/>
      <c r="L33" s="7" t="s">
        <v>3</v>
      </c>
      <c r="M33" s="22">
        <v>480</v>
      </c>
      <c r="N33" s="31">
        <v>10</v>
      </c>
      <c r="O33" s="32">
        <f>M33/N33</f>
        <v>48</v>
      </c>
      <c r="P33" s="35">
        <v>3</v>
      </c>
      <c r="Q33" s="34">
        <v>0.01</v>
      </c>
      <c r="R33" s="32">
        <f>M33*(((1+Q33)^P33)-1)</f>
        <v>14.544479999999957</v>
      </c>
      <c r="S33" s="4">
        <f>M33+O33+R33</f>
        <v>542.54447999999991</v>
      </c>
    </row>
    <row r="34" spans="1:19" x14ac:dyDescent="0.25">
      <c r="A34" s="29"/>
      <c r="B34" s="7" t="s">
        <v>4</v>
      </c>
      <c r="C34" s="22">
        <v>480</v>
      </c>
      <c r="D34" s="23">
        <v>10</v>
      </c>
      <c r="E34" s="24">
        <f t="shared" si="12"/>
        <v>48</v>
      </c>
      <c r="F34" s="25">
        <v>14</v>
      </c>
      <c r="G34" s="14">
        <v>0.01</v>
      </c>
      <c r="H34" s="47">
        <f t="shared" si="13"/>
        <v>71.747622354058819</v>
      </c>
      <c r="I34" s="47">
        <f t="shared" si="14"/>
        <v>599.74762235405888</v>
      </c>
      <c r="J34" s="6"/>
      <c r="K34" s="78"/>
      <c r="L34" s="7" t="s">
        <v>4</v>
      </c>
      <c r="M34" s="22">
        <v>480</v>
      </c>
      <c r="N34" s="31">
        <v>10</v>
      </c>
      <c r="O34" s="32">
        <f>M34/N34</f>
        <v>48</v>
      </c>
      <c r="P34" s="35">
        <v>2</v>
      </c>
      <c r="Q34" s="34">
        <v>0.01</v>
      </c>
      <c r="R34" s="32">
        <f>M34*(((1+Q34)^P34)-1)</f>
        <v>9.6480000000000032</v>
      </c>
      <c r="S34" s="4">
        <f>M34+O34+R34</f>
        <v>537.64800000000002</v>
      </c>
    </row>
    <row r="35" spans="1:19" x14ac:dyDescent="0.25">
      <c r="A35" s="78">
        <v>2017</v>
      </c>
      <c r="B35" s="7" t="s">
        <v>5</v>
      </c>
      <c r="C35" s="22">
        <v>480</v>
      </c>
      <c r="D35" s="23">
        <v>10</v>
      </c>
      <c r="E35" s="24">
        <f t="shared" si="12"/>
        <v>48</v>
      </c>
      <c r="F35" s="25">
        <v>13</v>
      </c>
      <c r="G35" s="14">
        <v>0.01</v>
      </c>
      <c r="H35" s="47">
        <f t="shared" si="13"/>
        <v>66.28477460797896</v>
      </c>
      <c r="I35" s="47">
        <f t="shared" si="14"/>
        <v>594.28477460797899</v>
      </c>
      <c r="J35" s="6"/>
      <c r="K35" s="78"/>
      <c r="L35" s="7" t="s">
        <v>5</v>
      </c>
      <c r="M35" s="22">
        <v>480</v>
      </c>
      <c r="N35" s="31">
        <v>10</v>
      </c>
      <c r="O35" s="32">
        <f>M35/N35</f>
        <v>48</v>
      </c>
      <c r="P35" s="33">
        <v>1</v>
      </c>
      <c r="Q35" s="34">
        <v>0.01</v>
      </c>
      <c r="R35" s="32">
        <f>M35*(((1+Q35)^P35)-1)</f>
        <v>4.8000000000000043</v>
      </c>
      <c r="S35" s="4">
        <f>M35+O35+R35</f>
        <v>532.79999999999995</v>
      </c>
    </row>
    <row r="36" spans="1:19" x14ac:dyDescent="0.25">
      <c r="A36" s="78"/>
      <c r="B36" s="7" t="s">
        <v>6</v>
      </c>
      <c r="C36" s="22">
        <v>480</v>
      </c>
      <c r="D36" s="9">
        <v>10</v>
      </c>
      <c r="E36" s="36">
        <f t="shared" si="12"/>
        <v>48</v>
      </c>
      <c r="F36" s="37">
        <v>12</v>
      </c>
      <c r="G36" s="12">
        <v>0.01</v>
      </c>
      <c r="H36" s="43">
        <f t="shared" si="13"/>
        <v>60.876014463345491</v>
      </c>
      <c r="I36" s="48">
        <f t="shared" si="14"/>
        <v>588.87601446334554</v>
      </c>
      <c r="J36" s="6"/>
      <c r="K36" s="78"/>
      <c r="L36" s="7" t="s">
        <v>6</v>
      </c>
      <c r="M36" s="22">
        <v>480</v>
      </c>
      <c r="N36" s="31">
        <v>10</v>
      </c>
      <c r="O36" s="32">
        <f>M36/N36</f>
        <v>48</v>
      </c>
      <c r="P36" s="35"/>
      <c r="Q36" s="34">
        <v>0.01</v>
      </c>
      <c r="R36" s="32">
        <f>M36*(((1+Q36)^P36)-1)</f>
        <v>0</v>
      </c>
      <c r="S36" s="4">
        <f>M36+O36+R36</f>
        <v>528</v>
      </c>
    </row>
    <row r="37" spans="1:19" x14ac:dyDescent="0.25">
      <c r="A37" s="78"/>
      <c r="B37" s="7" t="s">
        <v>7</v>
      </c>
      <c r="C37" s="22">
        <v>480</v>
      </c>
      <c r="D37" s="38">
        <v>10</v>
      </c>
      <c r="E37" s="24">
        <f t="shared" si="12"/>
        <v>48</v>
      </c>
      <c r="F37" s="25">
        <v>11</v>
      </c>
      <c r="G37" s="14">
        <v>0.01</v>
      </c>
      <c r="H37" s="47">
        <f t="shared" si="13"/>
        <v>55.520806399351947</v>
      </c>
      <c r="I37" s="47">
        <f t="shared" si="14"/>
        <v>583.52080639935195</v>
      </c>
      <c r="J37" s="6"/>
      <c r="K37" s="78"/>
      <c r="L37" s="7" t="s">
        <v>7</v>
      </c>
      <c r="M37" s="22"/>
      <c r="N37" s="31">
        <v>10</v>
      </c>
      <c r="O37" s="32"/>
      <c r="P37" s="35"/>
      <c r="Q37" s="34">
        <v>0.01</v>
      </c>
      <c r="R37" s="32"/>
      <c r="S37" s="4"/>
    </row>
    <row r="38" spans="1:19" x14ac:dyDescent="0.25">
      <c r="A38" s="78"/>
      <c r="B38" s="7" t="s">
        <v>8</v>
      </c>
      <c r="C38" s="22">
        <v>480</v>
      </c>
      <c r="D38" s="38">
        <v>10</v>
      </c>
      <c r="E38" s="24">
        <f t="shared" si="12"/>
        <v>48</v>
      </c>
      <c r="F38" s="25">
        <v>10</v>
      </c>
      <c r="G38" s="14">
        <v>0.01</v>
      </c>
      <c r="H38" s="47">
        <f t="shared" si="13"/>
        <v>50.218620197378279</v>
      </c>
      <c r="I38" s="47">
        <f t="shared" si="14"/>
        <v>578.2186201973783</v>
      </c>
      <c r="J38" s="6"/>
      <c r="K38" s="79"/>
      <c r="L38" s="7" t="s">
        <v>8</v>
      </c>
      <c r="M38" s="30"/>
      <c r="N38" s="31">
        <v>10</v>
      </c>
      <c r="O38" s="32"/>
      <c r="P38" s="35"/>
      <c r="Q38" s="34">
        <v>0.01</v>
      </c>
      <c r="R38" s="32"/>
      <c r="S38" s="4"/>
    </row>
    <row r="39" spans="1:19" x14ac:dyDescent="0.25">
      <c r="A39" s="78"/>
      <c r="B39" s="7" t="s">
        <v>9</v>
      </c>
      <c r="C39" s="22">
        <v>480</v>
      </c>
      <c r="D39" s="38">
        <v>10</v>
      </c>
      <c r="E39" s="24">
        <f t="shared" si="12"/>
        <v>48</v>
      </c>
      <c r="F39" s="25">
        <v>9</v>
      </c>
      <c r="G39" s="14">
        <v>0.01</v>
      </c>
      <c r="H39" s="47">
        <f t="shared" si="13"/>
        <v>44.968930888493333</v>
      </c>
      <c r="I39" s="47">
        <f t="shared" si="14"/>
        <v>572.96893088849333</v>
      </c>
      <c r="J39" s="6"/>
      <c r="K39" s="39"/>
      <c r="L39" s="16" t="s">
        <v>18</v>
      </c>
      <c r="M39" s="41">
        <f>SUM(M32:M38)</f>
        <v>2400</v>
      </c>
      <c r="N39" s="39"/>
      <c r="O39" s="39"/>
      <c r="P39" s="39"/>
      <c r="Q39" s="39"/>
      <c r="R39" s="16" t="s">
        <v>18</v>
      </c>
      <c r="S39" s="41">
        <f>SUM(S32:S38)</f>
        <v>2688.4824048</v>
      </c>
    </row>
    <row r="40" spans="1:19" ht="15.75" thickBot="1" x14ac:dyDescent="0.3">
      <c r="A40" s="78"/>
      <c r="B40" s="7" t="s">
        <v>10</v>
      </c>
      <c r="C40" s="22">
        <v>480</v>
      </c>
      <c r="D40" s="38">
        <v>10</v>
      </c>
      <c r="E40" s="24">
        <f t="shared" si="12"/>
        <v>48</v>
      </c>
      <c r="F40" s="25">
        <v>8</v>
      </c>
      <c r="G40" s="14">
        <v>0.01</v>
      </c>
      <c r="H40" s="47">
        <f t="shared" si="13"/>
        <v>39.77121870147851</v>
      </c>
      <c r="I40" s="47">
        <f t="shared" si="14"/>
        <v>567.77121870147846</v>
      </c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21" customHeight="1" thickTop="1" thickBot="1" x14ac:dyDescent="0.4">
      <c r="A41" s="78"/>
      <c r="B41" s="7" t="s">
        <v>11</v>
      </c>
      <c r="C41" s="22">
        <v>480</v>
      </c>
      <c r="D41" s="38">
        <v>10</v>
      </c>
      <c r="E41" s="24">
        <f t="shared" si="12"/>
        <v>48</v>
      </c>
      <c r="F41" s="25">
        <v>7</v>
      </c>
      <c r="G41" s="14">
        <v>0.01</v>
      </c>
      <c r="H41" s="1">
        <f t="shared" si="13"/>
        <v>34.624969011364719</v>
      </c>
      <c r="I41" s="1">
        <f t="shared" si="14"/>
        <v>562.62496901136467</v>
      </c>
      <c r="J41" s="6"/>
      <c r="K41" s="87" t="s">
        <v>23</v>
      </c>
      <c r="L41" s="88"/>
      <c r="M41" s="88"/>
      <c r="N41" s="88"/>
      <c r="O41" s="88"/>
      <c r="P41" s="89"/>
      <c r="Q41" s="84">
        <f>C44+C18+C31+M39+M31+M18</f>
        <v>8640</v>
      </c>
      <c r="R41" s="85"/>
      <c r="S41" s="86"/>
    </row>
    <row r="42" spans="1:19" ht="15" customHeight="1" thickTop="1" thickBot="1" x14ac:dyDescent="0.3">
      <c r="A42" s="78"/>
      <c r="B42" s="7" t="s">
        <v>12</v>
      </c>
      <c r="C42" s="22">
        <v>480</v>
      </c>
      <c r="D42" s="38">
        <v>10</v>
      </c>
      <c r="E42" s="24">
        <f t="shared" si="12"/>
        <v>48</v>
      </c>
      <c r="F42" s="25">
        <v>6</v>
      </c>
      <c r="G42" s="14">
        <v>0.01</v>
      </c>
      <c r="H42" s="1">
        <f t="shared" si="13"/>
        <v>29.529672288480064</v>
      </c>
      <c r="I42" s="1">
        <f t="shared" si="14"/>
        <v>557.52967228848001</v>
      </c>
      <c r="J42" s="6"/>
      <c r="K42" s="67"/>
      <c r="L42" s="67"/>
      <c r="M42" s="67"/>
      <c r="N42" s="67"/>
      <c r="O42" s="67"/>
      <c r="P42" s="67"/>
      <c r="Q42" s="67"/>
      <c r="R42" s="67"/>
      <c r="S42" s="6"/>
    </row>
    <row r="43" spans="1:19" ht="19.5" customHeight="1" thickTop="1" thickBot="1" x14ac:dyDescent="0.4">
      <c r="A43" s="79"/>
      <c r="B43" s="7" t="s">
        <v>13</v>
      </c>
      <c r="C43" s="22">
        <v>480</v>
      </c>
      <c r="D43" s="38">
        <v>10</v>
      </c>
      <c r="E43" s="24">
        <f t="shared" si="12"/>
        <v>48</v>
      </c>
      <c r="F43" s="25">
        <v>5</v>
      </c>
      <c r="G43" s="14">
        <v>0.01</v>
      </c>
      <c r="H43" s="1">
        <f t="shared" si="13"/>
        <v>24.484824047999965</v>
      </c>
      <c r="I43" s="1">
        <f t="shared" si="14"/>
        <v>552.48482404799995</v>
      </c>
      <c r="J43" s="6"/>
      <c r="K43" s="90" t="s">
        <v>22</v>
      </c>
      <c r="L43" s="91"/>
      <c r="M43" s="91"/>
      <c r="N43" s="91"/>
      <c r="O43" s="91"/>
      <c r="P43" s="92"/>
      <c r="Q43" s="68">
        <f>SUM(I44+I31+I18+S18+S31+S39)</f>
        <v>10290.505002113801</v>
      </c>
      <c r="R43" s="69"/>
      <c r="S43" s="69"/>
    </row>
    <row r="44" spans="1:19" ht="15.75" thickTop="1" x14ac:dyDescent="0.25">
      <c r="A44" s="39"/>
      <c r="B44" s="16" t="s">
        <v>18</v>
      </c>
      <c r="C44" s="42">
        <f>SUM(C32:C43)</f>
        <v>5760</v>
      </c>
      <c r="D44" s="40"/>
      <c r="E44" s="40"/>
      <c r="F44" s="40"/>
      <c r="G44" s="40"/>
      <c r="H44" s="40" t="s">
        <v>18</v>
      </c>
      <c r="I44" s="41">
        <f>SUM(I32:I43)</f>
        <v>6974.1303011009049</v>
      </c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x14ac:dyDescent="0.25">
      <c r="A45" s="52"/>
      <c r="B45" s="53"/>
      <c r="C45" s="54"/>
      <c r="D45" s="55"/>
      <c r="E45" s="55"/>
      <c r="F45" s="55"/>
      <c r="G45" s="55"/>
      <c r="H45" s="55"/>
      <c r="I45" s="5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21" x14ac:dyDescent="0.35">
      <c r="A46" s="6"/>
      <c r="B46" s="6"/>
      <c r="C46" s="6"/>
      <c r="D46" s="6"/>
      <c r="E46" s="6"/>
      <c r="F46" s="6"/>
      <c r="G46" s="6"/>
      <c r="H46" s="6"/>
      <c r="I46" s="83"/>
      <c r="J46" s="83"/>
      <c r="K46" s="83"/>
      <c r="L46" s="83"/>
      <c r="M46" s="83"/>
      <c r="N46" s="83"/>
      <c r="O46" s="75"/>
      <c r="P46" s="76"/>
      <c r="Q46" s="76"/>
      <c r="R46" s="6"/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6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</row>
    <row r="48" spans="1:19" ht="21" x14ac:dyDescent="0.35">
      <c r="A48" s="6"/>
      <c r="B48" s="6"/>
      <c r="C48" s="6"/>
      <c r="D48" s="6"/>
      <c r="E48" s="6"/>
      <c r="F48" s="6"/>
      <c r="G48" s="6"/>
      <c r="H48" s="6"/>
      <c r="I48" s="83"/>
      <c r="J48" s="83"/>
      <c r="K48" s="83"/>
      <c r="L48" s="83"/>
      <c r="M48" s="83"/>
      <c r="N48" s="83"/>
      <c r="O48" s="75"/>
      <c r="P48" s="76"/>
      <c r="Q48" s="76"/>
      <c r="R48" s="6"/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6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</sheetData>
  <sheetProtection password="C653" sheet="1" objects="1" scenarios="1"/>
  <mergeCells count="17">
    <mergeCell ref="O48:Q48"/>
    <mergeCell ref="K32:K38"/>
    <mergeCell ref="A6:A17"/>
    <mergeCell ref="A19:A30"/>
    <mergeCell ref="K6:K17"/>
    <mergeCell ref="K19:K30"/>
    <mergeCell ref="A35:A43"/>
    <mergeCell ref="I48:N48"/>
    <mergeCell ref="I46:N46"/>
    <mergeCell ref="Q41:S41"/>
    <mergeCell ref="K41:P41"/>
    <mergeCell ref="K43:P43"/>
    <mergeCell ref="Q43:S43"/>
    <mergeCell ref="A1:S1"/>
    <mergeCell ref="F2:O2"/>
    <mergeCell ref="H3:N3"/>
    <mergeCell ref="O46:Q46"/>
  </mergeCells>
  <pageMargins left="0.43307086614173229" right="0.23622047244094491" top="0.43307086614173229" bottom="0.74803149606299213" header="0.31496062992125984" footer="0.31496062992125984"/>
  <pageSetup paperSize="9" scale="64" orientation="landscape" r:id="rId1"/>
  <ignoredErrors>
    <ignoredError sqref="I31 I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</vt:lpstr>
      <vt:lpstr>Plan3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Pereirinha</dc:creator>
  <cp:lastModifiedBy>Leticia Matias</cp:lastModifiedBy>
  <cp:lastPrinted>2018-03-22T10:51:24Z</cp:lastPrinted>
  <dcterms:created xsi:type="dcterms:W3CDTF">2015-08-19T14:39:12Z</dcterms:created>
  <dcterms:modified xsi:type="dcterms:W3CDTF">2018-06-13T12:15:45Z</dcterms:modified>
</cp:coreProperties>
</file>